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175EA1F-349C-4B35-83B7-FDB8256F0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Q49" i="1"/>
  <c r="S49" i="1" s="1"/>
  <c r="R50" i="1"/>
  <c r="Q50" i="1"/>
  <c r="S50" i="1" s="1"/>
  <c r="R47" i="1"/>
  <c r="Q47" i="1"/>
  <c r="S47" i="1" s="1"/>
  <c r="Q48" i="1"/>
  <c r="S48" i="1" s="1"/>
  <c r="R48" i="1"/>
  <c r="R46" i="1"/>
  <c r="Q46" i="1"/>
  <c r="S46" i="1" s="1"/>
  <c r="G52" i="1"/>
  <c r="H52" i="1"/>
  <c r="I52" i="1"/>
  <c r="J52" i="1"/>
  <c r="K52" i="1"/>
  <c r="L52" i="1"/>
  <c r="M52" i="1"/>
  <c r="N52" i="1"/>
  <c r="O52" i="1"/>
  <c r="P52" i="1"/>
  <c r="R45" i="1"/>
  <c r="Q45" i="1"/>
  <c r="S45" i="1" s="1"/>
  <c r="R44" i="1"/>
  <c r="Q44" i="1"/>
  <c r="S44" i="1" s="1"/>
  <c r="Q40" i="1" l="1"/>
  <c r="S40" i="1" s="1"/>
  <c r="R40" i="1"/>
  <c r="Q41" i="1"/>
  <c r="S41" i="1" s="1"/>
  <c r="R41" i="1"/>
  <c r="Q42" i="1"/>
  <c r="S42" i="1" s="1"/>
  <c r="R42" i="1"/>
  <c r="Q43" i="1"/>
  <c r="S43" i="1" s="1"/>
  <c r="R43" i="1"/>
  <c r="Q51" i="1"/>
  <c r="S51" i="1" s="1"/>
  <c r="R51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7" i="1"/>
  <c r="S37" i="1" s="1"/>
  <c r="R37" i="1"/>
  <c r="Q33" i="1"/>
  <c r="S33" i="1" s="1"/>
  <c r="R33" i="1"/>
  <c r="Q34" i="1"/>
  <c r="S34" i="1" s="1"/>
  <c r="R34" i="1"/>
  <c r="Q31" i="1"/>
  <c r="S31" i="1" s="1"/>
  <c r="R31" i="1"/>
  <c r="Q32" i="1"/>
  <c r="S32" i="1" s="1"/>
  <c r="R32" i="1"/>
  <c r="Q30" i="1"/>
  <c r="S30" i="1" s="1"/>
  <c r="R30" i="1"/>
  <c r="Q29" i="1"/>
  <c r="S29" i="1" s="1"/>
  <c r="R29" i="1"/>
  <c r="Q28" i="1"/>
  <c r="S28" i="1" s="1"/>
  <c r="R28" i="1"/>
  <c r="Q26" i="1"/>
  <c r="S26" i="1" s="1"/>
  <c r="R26" i="1"/>
  <c r="Q27" i="1"/>
  <c r="S27" i="1" s="1"/>
  <c r="R27" i="1"/>
  <c r="Q24" i="1"/>
  <c r="S24" i="1" s="1"/>
  <c r="R24" i="1"/>
  <c r="Q25" i="1"/>
  <c r="S25" i="1" s="1"/>
  <c r="R25" i="1"/>
  <c r="Q22" i="1"/>
  <c r="S22" i="1" s="1"/>
  <c r="R22" i="1"/>
  <c r="Q23" i="1"/>
  <c r="S23" i="1" s="1"/>
  <c r="R23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<sst xmlns="http://schemas.openxmlformats.org/spreadsheetml/2006/main" count="258" uniqueCount="129">
  <si>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</si>
  <si>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</si>
  <si>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</si>
  <si>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</si>
  <si>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</si>
  <si>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</si>
  <si>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</si>
  <si>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</si>
  <si>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</si>
  <si>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</si>
  <si>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</si>
  <si>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</si>
  <si>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</si>
  <si>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</si>
  <si>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</si>
  <si>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</si>
  <si>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</si>
  <si>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</si>
  <si>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</si>
  <si>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</si>
  <si>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</si>
  <si>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</si>
  <si>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</si>
  <si>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</si>
  <si>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</si>
  <si>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</si>
  <si>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</si>
  <si>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</si>
  <si>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</si>
  <si>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</si>
  <si>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</si>
  <si>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</si>
  <si>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</si>
  <si>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</si>
  <si>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</si>
  <si>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</si>
  <si>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</si>
  <si>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</si>
  <si>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</si>
  <si>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</si>
  <si>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</si>
  <si>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</si>
  <si>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</si>
  <si>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</si>
  <si>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</si>
  <si>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</si>
  <si>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</si>
  <si>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</si>
  <si>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</si>
  <si>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</si>
  <si>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</si>
  <si>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</si>
  <si>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</si>
  <si>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</si>
  <si>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</si>
  <si>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</si>
  <si>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</si>
  <si>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</si>
  <si>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</si>
  <si>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</si>
  <si>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</si>
  <si>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</si>
  <si>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</si>
  <si>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</si>
  <si>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</si>
  <si>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</si>
  <si>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</si>
  <si>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</si>
  <si>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</si>
  <si>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</si>
  <si>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</si>
  <si>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</si>
  <si>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</si>
  <si>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</si>
  <si>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</si>
  <si>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</si>
  <si>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</si>
  <si>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</si>
  <si>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</si>
  <si>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</si>
  <si>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</si>
  <si>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</si>
  <si>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</si>
  <si>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</si>
  <si>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</si>
  <si>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</si>
  <si>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</si>
  <si>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</si>
  <si>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</si>
  <si>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</si>
  <si>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</si>
  <si>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</si>
  <si>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</si>
  <si>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</si>
  <si>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</si>
  <si>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</si>
  <si>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</si>
  <si>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</si>
  <si>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</si>
  <si>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</si>
  <si>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</si>
  <si>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</si>
  <si>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</si>
  <si>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</si>
  <si>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</si>
  <si>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</si>
  <si>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</si>
  <si>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</si>
  <si>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</si>
  <si>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</si>
  <si>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</si>
  <si>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</si>
  <si>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</si>
  <si>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</si>
  <si>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</si>
  <si>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</si>
  <si>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</si>
  <si>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</si>
  <si>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</si>
  <si>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</si>
  <si>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</si>
  <si>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</si>
  <si>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</si>
  <si>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</si>
  <si>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</si>
  <si>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</si>
  <si>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</si>
  <si>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Total de Servidores Públicos en Compesansación Militar: 35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</si>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</sst>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831270</xdr:colOff>
      <xdr:row>1</xdr:row>
      <xdr:rowOff>187036</xdr:rowOff>
    </xdr:from>
    <xdr:to>
      <xdr:col>6</xdr:col>
      <xdr:colOff>264099</xdr:colOff>
      <xdr:row>10</xdr:row>
      <xdr:rowOff>6927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97" y="377536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view="pageBreakPreview" zoomScale="32" zoomScaleNormal="10" zoomScaleSheetLayoutView="32" workbookViewId="0">
      <selection activeCell="C6" sqref="C6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0"/>
      <c r="E8" s="50"/>
      <c r="F8" s="50"/>
      <c r="G8" s="50"/>
      <c r="H8" s="50"/>
      <c r="I8" s="50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1"/>
      <c r="E9" s="51"/>
      <c r="F9" s="51"/>
      <c r="G9" s="51"/>
      <c r="H9" s="51"/>
      <c r="I9" s="51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2"/>
      <c r="E10" s="52"/>
      <c r="F10" s="52"/>
      <c r="G10" s="52"/>
      <c r="H10" s="52"/>
      <c r="I10" s="52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8.5" x14ac:dyDescent="0.2">
      <c r="A12" s="53" t="s">
        <v>128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4" t="s">
        <v>1</v>
      </c>
      <c r="B14" s="57" t="s">
        <v>2</v>
      </c>
      <c r="C14" s="57" t="s">
        <v>3</v>
      </c>
      <c r="D14" s="57" t="s">
        <v>4</v>
      </c>
      <c r="E14" s="21"/>
      <c r="F14" s="57" t="s">
        <v>5</v>
      </c>
      <c r="G14" s="76" t="s">
        <v>6</v>
      </c>
      <c r="H14" s="79" t="s">
        <v>7</v>
      </c>
      <c r="I14" s="79" t="s">
        <v>8</v>
      </c>
      <c r="J14" s="46" t="s">
        <v>9</v>
      </c>
      <c r="K14" s="46"/>
      <c r="L14" s="46"/>
      <c r="M14" s="46"/>
      <c r="N14" s="46"/>
      <c r="O14" s="46"/>
      <c r="P14" s="47"/>
      <c r="Q14" s="48" t="s">
        <v>10</v>
      </c>
      <c r="R14" s="49"/>
      <c r="S14" s="54" t="s">
        <v>11</v>
      </c>
      <c r="T14" s="54" t="s">
        <v>12</v>
      </c>
    </row>
    <row r="15" spans="1:20" ht="47.25" customHeight="1" thickBot="1" x14ac:dyDescent="0.25">
      <c r="A15" s="55"/>
      <c r="B15" s="58"/>
      <c r="C15" s="58"/>
      <c r="D15" s="58"/>
      <c r="E15" s="22" t="s">
        <v>13</v>
      </c>
      <c r="F15" s="58"/>
      <c r="G15" s="77"/>
      <c r="H15" s="66"/>
      <c r="I15" s="66"/>
      <c r="J15" s="65" t="s">
        <v>14</v>
      </c>
      <c r="K15" s="65"/>
      <c r="L15" s="66" t="s">
        <v>15</v>
      </c>
      <c r="M15" s="68" t="s">
        <v>16</v>
      </c>
      <c r="N15" s="65"/>
      <c r="O15" s="69" t="s">
        <v>17</v>
      </c>
      <c r="P15" s="70" t="s">
        <v>18</v>
      </c>
      <c r="Q15" s="72" t="s">
        <v>19</v>
      </c>
      <c r="R15" s="74" t="s">
        <v>20</v>
      </c>
      <c r="S15" s="55"/>
      <c r="T15" s="55"/>
    </row>
    <row r="16" spans="1:20" ht="39" customHeight="1" thickBot="1" x14ac:dyDescent="0.25">
      <c r="A16" s="56"/>
      <c r="B16" s="59"/>
      <c r="C16" s="59"/>
      <c r="D16" s="59"/>
      <c r="E16" s="7" t="s">
        <v>21</v>
      </c>
      <c r="F16" s="59"/>
      <c r="G16" s="78"/>
      <c r="H16" s="67"/>
      <c r="I16" s="67"/>
      <c r="J16" s="8" t="s">
        <v>22</v>
      </c>
      <c r="K16" s="20" t="s">
        <v>23</v>
      </c>
      <c r="L16" s="67"/>
      <c r="M16" s="8" t="s">
        <v>24</v>
      </c>
      <c r="N16" s="20" t="s">
        <v>25</v>
      </c>
      <c r="O16" s="67"/>
      <c r="P16" s="71"/>
      <c r="Q16" s="73"/>
      <c r="R16" s="75"/>
      <c r="S16" s="56"/>
      <c r="T16" s="55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3" si="0">+H17+I17+J17+K17+L17+M17+N17+O17+P17</f>
        <v>8582.94</v>
      </c>
      <c r="R17" s="28">
        <f t="shared" ref="R17:R43" si="1">K17+L17+N17</f>
        <v>0</v>
      </c>
      <c r="S17" s="9">
        <f t="shared" ref="S17:S43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52</v>
      </c>
      <c r="B22" s="35" t="s">
        <v>53</v>
      </c>
      <c r="C22" s="35" t="s">
        <v>49</v>
      </c>
      <c r="D22" s="35" t="s">
        <v>51</v>
      </c>
      <c r="E22" s="35" t="s">
        <v>30</v>
      </c>
      <c r="F22" s="36" t="s">
        <v>40</v>
      </c>
      <c r="G22" s="37">
        <v>7000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7000</v>
      </c>
      <c r="T22" s="34" t="s">
        <v>35</v>
      </c>
    </row>
    <row r="23" spans="1:20" s="10" customFormat="1" ht="42" customHeight="1" x14ac:dyDescent="0.45">
      <c r="A23" s="34" t="s">
        <v>54</v>
      </c>
      <c r="B23" s="39" t="s">
        <v>55</v>
      </c>
      <c r="C23" s="35" t="s">
        <v>49</v>
      </c>
      <c r="D23" s="35" t="s">
        <v>51</v>
      </c>
      <c r="E23" s="35" t="s">
        <v>30</v>
      </c>
      <c r="F23" s="36" t="s">
        <v>40</v>
      </c>
      <c r="G23" s="37">
        <v>15000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4" t="s">
        <v>35</v>
      </c>
    </row>
    <row r="24" spans="1:20" s="10" customFormat="1" ht="42" customHeight="1" x14ac:dyDescent="0.45">
      <c r="A24" s="34" t="s">
        <v>56</v>
      </c>
      <c r="B24" s="35" t="s">
        <v>57</v>
      </c>
      <c r="C24" s="35" t="s">
        <v>49</v>
      </c>
      <c r="D24" s="35" t="s">
        <v>51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51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51</v>
      </c>
      <c r="E26" s="35" t="s">
        <v>30</v>
      </c>
      <c r="F26" s="36" t="s">
        <v>40</v>
      </c>
      <c r="G26" s="37">
        <v>7000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51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51</v>
      </c>
      <c r="E28" s="35" t="s">
        <v>30</v>
      </c>
      <c r="F28" s="36" t="s">
        <v>40</v>
      </c>
      <c r="G28" s="37">
        <v>15000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15000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51</v>
      </c>
      <c r="E29" s="35" t="s">
        <v>30</v>
      </c>
      <c r="F29" s="36" t="s">
        <v>40</v>
      </c>
      <c r="G29" s="37">
        <v>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4">
        <v>122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51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71</v>
      </c>
      <c r="B31" s="35" t="s">
        <v>72</v>
      </c>
      <c r="C31" s="35" t="s">
        <v>70</v>
      </c>
      <c r="D31" s="35" t="s">
        <v>73</v>
      </c>
      <c r="E31" s="35" t="s">
        <v>30</v>
      </c>
      <c r="F31" s="36" t="s">
        <v>40</v>
      </c>
      <c r="G31" s="37">
        <v>6000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6000</v>
      </c>
      <c r="T31" s="34" t="s">
        <v>35</v>
      </c>
    </row>
    <row r="32" spans="1:20" s="10" customFormat="1" ht="42" customHeight="1" x14ac:dyDescent="0.45">
      <c r="A32" s="34" t="s">
        <v>74</v>
      </c>
      <c r="B32" s="35" t="s">
        <v>75</v>
      </c>
      <c r="C32" s="35" t="s">
        <v>70</v>
      </c>
      <c r="D32" s="35" t="s">
        <v>76</v>
      </c>
      <c r="E32" s="35" t="s">
        <v>30</v>
      </c>
      <c r="F32" s="36" t="s">
        <v>40</v>
      </c>
      <c r="G32" s="37">
        <v>7500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7500</v>
      </c>
      <c r="T32" s="34">
        <v>122</v>
      </c>
    </row>
    <row r="33" spans="1:20" s="10" customFormat="1" ht="42" customHeight="1" x14ac:dyDescent="0.45">
      <c r="A33" s="34" t="s">
        <v>78</v>
      </c>
      <c r="B33" s="35" t="s">
        <v>79</v>
      </c>
      <c r="C33" s="35" t="s">
        <v>77</v>
      </c>
      <c r="D33" s="35" t="s">
        <v>80</v>
      </c>
      <c r="E33" s="35" t="s">
        <v>30</v>
      </c>
      <c r="F33" s="36" t="s">
        <v>40</v>
      </c>
      <c r="G33" s="37">
        <v>8000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8000</v>
      </c>
      <c r="T33" s="34" t="s">
        <v>35</v>
      </c>
    </row>
    <row r="34" spans="1:20" s="10" customFormat="1" ht="42" customHeight="1" x14ac:dyDescent="0.45">
      <c r="A34" s="34" t="s">
        <v>81</v>
      </c>
      <c r="B34" s="35" t="s">
        <v>82</v>
      </c>
      <c r="C34" s="35" t="s">
        <v>77</v>
      </c>
      <c r="D34" s="35" t="s">
        <v>83</v>
      </c>
      <c r="E34" s="35" t="s">
        <v>30</v>
      </c>
      <c r="F34" s="36" t="s">
        <v>40</v>
      </c>
      <c r="G34" s="37">
        <v>14000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14000</v>
      </c>
      <c r="T34" s="34" t="s">
        <v>35</v>
      </c>
    </row>
    <row r="35" spans="1:20" s="10" customFormat="1" ht="42" customHeight="1" x14ac:dyDescent="0.45">
      <c r="A35" s="34" t="s">
        <v>84</v>
      </c>
      <c r="B35" s="35" t="s">
        <v>85</v>
      </c>
      <c r="C35" s="35" t="s">
        <v>49</v>
      </c>
      <c r="D35" s="35" t="s">
        <v>34</v>
      </c>
      <c r="E35" s="35" t="s">
        <v>30</v>
      </c>
      <c r="F35" s="36" t="s">
        <v>40</v>
      </c>
      <c r="G35" s="37">
        <v>18000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18000</v>
      </c>
      <c r="T35" s="34">
        <v>122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20000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20000</v>
      </c>
      <c r="T36" s="34">
        <v>122</v>
      </c>
    </row>
    <row r="37" spans="1:20" s="10" customFormat="1" ht="42" customHeight="1" x14ac:dyDescent="0.45">
      <c r="A37" s="34" t="s">
        <v>88</v>
      </c>
      <c r="B37" s="41" t="s">
        <v>89</v>
      </c>
      <c r="C37" s="35" t="s">
        <v>49</v>
      </c>
      <c r="D37" s="41" t="s">
        <v>90</v>
      </c>
      <c r="E37" s="41" t="s">
        <v>30</v>
      </c>
      <c r="F37" s="36" t="s">
        <v>40</v>
      </c>
      <c r="G37" s="42">
        <v>30000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30000</v>
      </c>
      <c r="T37" s="34">
        <v>122</v>
      </c>
    </row>
    <row r="38" spans="1:20" s="10" customFormat="1" ht="42" customHeight="1" x14ac:dyDescent="0.45">
      <c r="A38" s="34" t="s">
        <v>91</v>
      </c>
      <c r="B38" s="41" t="s">
        <v>92</v>
      </c>
      <c r="C38" s="35" t="s">
        <v>49</v>
      </c>
      <c r="D38" s="41" t="s">
        <v>34</v>
      </c>
      <c r="E38" s="41" t="s">
        <v>30</v>
      </c>
      <c r="F38" s="36" t="s">
        <v>40</v>
      </c>
      <c r="G38" s="42">
        <v>10000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10000</v>
      </c>
      <c r="T38" s="34">
        <v>122</v>
      </c>
    </row>
    <row r="39" spans="1:20" s="10" customFormat="1" ht="42" customHeight="1" x14ac:dyDescent="0.45">
      <c r="A39" s="34" t="s">
        <v>93</v>
      </c>
      <c r="B39" s="35" t="s">
        <v>94</v>
      </c>
      <c r="C39" s="35" t="s">
        <v>49</v>
      </c>
      <c r="D39" s="35" t="s">
        <v>34</v>
      </c>
      <c r="E39" s="35" t="s">
        <v>30</v>
      </c>
      <c r="F39" s="36" t="s">
        <v>40</v>
      </c>
      <c r="G39" s="37">
        <v>7000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7000</v>
      </c>
      <c r="T39" s="34">
        <v>122</v>
      </c>
    </row>
    <row r="40" spans="1:20" s="10" customFormat="1" ht="42" customHeight="1" x14ac:dyDescent="0.45">
      <c r="A40" s="34" t="s">
        <v>98</v>
      </c>
      <c r="B40" s="35" t="s">
        <v>103</v>
      </c>
      <c r="C40" s="24" t="s">
        <v>28</v>
      </c>
      <c r="D40" s="35" t="s">
        <v>109</v>
      </c>
      <c r="E40" s="41" t="s">
        <v>30</v>
      </c>
      <c r="F40" s="32" t="s">
        <v>31</v>
      </c>
      <c r="G40" s="37">
        <v>70000</v>
      </c>
      <c r="H40" s="38">
        <v>6195.85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6195.85</v>
      </c>
      <c r="R40" s="28">
        <f t="shared" si="1"/>
        <v>0</v>
      </c>
      <c r="S40" s="9">
        <f t="shared" si="2"/>
        <v>63804.15</v>
      </c>
      <c r="T40" s="34">
        <v>122</v>
      </c>
    </row>
    <row r="41" spans="1:20" s="10" customFormat="1" ht="45.75" customHeight="1" x14ac:dyDescent="0.45">
      <c r="A41" s="34" t="s">
        <v>99</v>
      </c>
      <c r="B41" s="35" t="s">
        <v>104</v>
      </c>
      <c r="C41" s="35" t="s">
        <v>108</v>
      </c>
      <c r="D41" s="35" t="s">
        <v>80</v>
      </c>
      <c r="E41" s="35" t="s">
        <v>30</v>
      </c>
      <c r="F41" s="36" t="s">
        <v>40</v>
      </c>
      <c r="G41" s="37">
        <v>15000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4">
        <v>122</v>
      </c>
    </row>
    <row r="42" spans="1:20" s="10" customFormat="1" ht="42" customHeight="1" x14ac:dyDescent="0.45">
      <c r="A42" s="34" t="s">
        <v>100</v>
      </c>
      <c r="B42" s="35" t="s">
        <v>105</v>
      </c>
      <c r="C42" s="35" t="s">
        <v>49</v>
      </c>
      <c r="D42" s="35" t="s">
        <v>34</v>
      </c>
      <c r="E42" s="35" t="s">
        <v>30</v>
      </c>
      <c r="F42" s="36" t="s">
        <v>40</v>
      </c>
      <c r="G42" s="37">
        <v>15000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15000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106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18000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18000</v>
      </c>
      <c r="T43" s="34">
        <v>122</v>
      </c>
    </row>
    <row r="44" spans="1:20" s="10" customFormat="1" ht="42" customHeight="1" x14ac:dyDescent="0.45">
      <c r="A44" s="34" t="s">
        <v>102</v>
      </c>
      <c r="B44" s="35" t="s">
        <v>107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15000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ref="Q44:Q45" si="3">+H44+I44+J44+K44+L44+M44+N44+O44+P44</f>
        <v>0</v>
      </c>
      <c r="R44" s="28">
        <f t="shared" ref="R44:R45" si="4">K44+L44+N44</f>
        <v>0</v>
      </c>
      <c r="S44" s="9">
        <f t="shared" ref="S44:S45" si="5">+G44-Q44</f>
        <v>15000</v>
      </c>
      <c r="T44" s="34">
        <v>122</v>
      </c>
    </row>
    <row r="45" spans="1:20" s="10" customFormat="1" ht="42" customHeight="1" x14ac:dyDescent="0.45">
      <c r="A45" s="34" t="s">
        <v>110</v>
      </c>
      <c r="B45" s="35" t="s">
        <v>111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20000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3"/>
        <v>0</v>
      </c>
      <c r="R45" s="28">
        <f t="shared" si="4"/>
        <v>0</v>
      </c>
      <c r="S45" s="9">
        <f t="shared" si="5"/>
        <v>20000</v>
      </c>
      <c r="T45" s="34">
        <v>122</v>
      </c>
    </row>
    <row r="46" spans="1:20" s="10" customFormat="1" ht="42" customHeight="1" x14ac:dyDescent="0.45">
      <c r="A46" s="34" t="s">
        <v>112</v>
      </c>
      <c r="B46" s="35" t="s">
        <v>113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ref="Q46:Q51" si="6">+H46+I46+J46+K46+L46+M46+N46+O46+P46</f>
        <v>0</v>
      </c>
      <c r="R46" s="28">
        <f t="shared" ref="R46:R51" si="7">K46+L46+N46</f>
        <v>0</v>
      </c>
      <c r="S46" s="9">
        <f t="shared" ref="S46:S51" si="8">+G46-Q46</f>
        <v>15000</v>
      </c>
      <c r="T46" s="34">
        <v>122</v>
      </c>
    </row>
    <row r="47" spans="1:20" s="10" customFormat="1" ht="42" customHeight="1" x14ac:dyDescent="0.45">
      <c r="A47" s="34" t="s">
        <v>117</v>
      </c>
      <c r="B47" s="35" t="s">
        <v>120</v>
      </c>
      <c r="C47" s="35" t="s">
        <v>49</v>
      </c>
      <c r="D47" s="35" t="s">
        <v>51</v>
      </c>
      <c r="E47" s="35" t="s">
        <v>30</v>
      </c>
      <c r="F47" s="36" t="s">
        <v>40</v>
      </c>
      <c r="G47" s="37">
        <v>12000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12000</v>
      </c>
      <c r="T47" s="34">
        <v>122</v>
      </c>
    </row>
    <row r="48" spans="1:20" s="10" customFormat="1" ht="42" customHeight="1" x14ac:dyDescent="0.45">
      <c r="A48" s="34" t="s">
        <v>118</v>
      </c>
      <c r="B48" s="35" t="s">
        <v>121</v>
      </c>
      <c r="C48" s="35" t="s">
        <v>49</v>
      </c>
      <c r="D48" s="35" t="s">
        <v>51</v>
      </c>
      <c r="E48" s="35" t="s">
        <v>30</v>
      </c>
      <c r="F48" s="36" t="s">
        <v>40</v>
      </c>
      <c r="G48" s="37">
        <v>7000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7000</v>
      </c>
      <c r="T48" s="34">
        <v>122</v>
      </c>
    </row>
    <row r="49" spans="1:20" s="10" customFormat="1" ht="42" customHeight="1" x14ac:dyDescent="0.45">
      <c r="A49" s="34" t="s">
        <v>119</v>
      </c>
      <c r="B49" s="35" t="s">
        <v>122</v>
      </c>
      <c r="C49" s="35" t="s">
        <v>49</v>
      </c>
      <c r="D49" s="35" t="s">
        <v>51</v>
      </c>
      <c r="E49" s="35" t="s">
        <v>30</v>
      </c>
      <c r="F49" s="36" t="s">
        <v>40</v>
      </c>
      <c r="G49" s="37">
        <v>5117.5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6"/>
        <v>0</v>
      </c>
      <c r="R49" s="28">
        <f t="shared" si="7"/>
        <v>0</v>
      </c>
      <c r="S49" s="9">
        <f t="shared" si="8"/>
        <v>5117.5</v>
      </c>
      <c r="T49" s="34">
        <v>122</v>
      </c>
    </row>
    <row r="50" spans="1:20" s="10" customFormat="1" ht="42" customHeight="1" x14ac:dyDescent="0.45">
      <c r="A50" s="34" t="s">
        <v>125</v>
      </c>
      <c r="B50" s="35" t="s">
        <v>123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13000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13000</v>
      </c>
      <c r="T50" s="34">
        <v>122</v>
      </c>
    </row>
    <row r="51" spans="1:20" s="10" customFormat="1" ht="42" customHeight="1" x14ac:dyDescent="0.45">
      <c r="A51" s="34" t="s">
        <v>126</v>
      </c>
      <c r="B51" s="35" t="s">
        <v>124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11000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11000</v>
      </c>
      <c r="T51" s="34">
        <v>122</v>
      </c>
    </row>
    <row r="52" spans="1:20" s="11" customFormat="1" ht="42" customHeight="1" x14ac:dyDescent="0.45">
      <c r="A52" s="62" t="s">
        <v>95</v>
      </c>
      <c r="B52" s="63"/>
      <c r="C52" s="63"/>
      <c r="D52" s="63"/>
      <c r="E52" s="63"/>
      <c r="F52" s="64"/>
      <c r="G52" s="45">
        <f t="shared" ref="G52:S52" si="9">SUM(G17:G51)</f>
        <v>611617.5</v>
      </c>
      <c r="H52" s="45">
        <f t="shared" si="9"/>
        <v>17076.04</v>
      </c>
      <c r="I52" s="45">
        <f t="shared" si="9"/>
        <v>0</v>
      </c>
      <c r="J52" s="45">
        <f t="shared" si="9"/>
        <v>0</v>
      </c>
      <c r="K52" s="45">
        <f t="shared" si="9"/>
        <v>0</v>
      </c>
      <c r="L52" s="45">
        <f t="shared" si="9"/>
        <v>0</v>
      </c>
      <c r="M52" s="45">
        <f t="shared" si="9"/>
        <v>0</v>
      </c>
      <c r="N52" s="45">
        <f t="shared" si="9"/>
        <v>0</v>
      </c>
      <c r="O52" s="45">
        <f t="shared" si="9"/>
        <v>0</v>
      </c>
      <c r="P52" s="45">
        <f t="shared" si="9"/>
        <v>0</v>
      </c>
      <c r="Q52" s="45">
        <f t="shared" si="9"/>
        <v>17076.04</v>
      </c>
      <c r="R52" s="45">
        <f t="shared" si="9"/>
        <v>0</v>
      </c>
      <c r="S52" s="45">
        <f t="shared" si="9"/>
        <v>594541.46</v>
      </c>
      <c r="T52" s="44"/>
    </row>
    <row r="53" spans="1:20" ht="30" customHeight="1" x14ac:dyDescent="0.2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96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97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60" t="s">
        <v>114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3.25" x14ac:dyDescent="0.2">
      <c r="A64" s="61" t="s">
        <v>115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1:20" ht="23.25" x14ac:dyDescent="0.2">
      <c r="A65" s="61" t="s">
        <v>116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2022-11-08T16:44:14Z</dcterms:modified>
</cp:coreProperties>
</file>